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20" i="1"/>
  <c r="F14" i="1" l="1"/>
  <c r="F15" i="1"/>
  <c r="F16" i="1"/>
  <c r="F17" i="1"/>
  <c r="F19" i="1"/>
  <c r="F25" i="1"/>
  <c r="F26" i="1"/>
  <c r="F27" i="1"/>
  <c r="F13" i="1"/>
  <c r="E29" i="1"/>
  <c r="D29" i="1"/>
  <c r="E18" i="1"/>
  <c r="E24" i="1" s="1"/>
  <c r="D18" i="1"/>
  <c r="D24" i="1" s="1"/>
  <c r="E30" i="1" l="1"/>
  <c r="F18" i="1"/>
  <c r="D30" i="1"/>
  <c r="F29" i="1"/>
  <c r="F30" i="1" l="1"/>
  <c r="F24" i="1"/>
</calcChain>
</file>

<file path=xl/sharedStrings.xml><?xml version="1.0" encoding="utf-8"?>
<sst xmlns="http://schemas.openxmlformats.org/spreadsheetml/2006/main" count="51" uniqueCount="51">
  <si>
    <t>№</t>
  </si>
  <si>
    <t>п/п</t>
  </si>
  <si>
    <t>Код по ЭКР</t>
  </si>
  <si>
    <t>доходы</t>
  </si>
  <si>
    <t>план</t>
  </si>
  <si>
    <t>факт</t>
  </si>
  <si>
    <t>%</t>
  </si>
  <si>
    <t>Вид дохода</t>
  </si>
  <si>
    <t>Налог на доходы физ.лиц</t>
  </si>
  <si>
    <t>Единый сельхозналог</t>
  </si>
  <si>
    <t>Налог на имущество физ.лиц</t>
  </si>
  <si>
    <t>Земельный налог с организаций</t>
  </si>
  <si>
    <t>Земельный налог с физ.лиц</t>
  </si>
  <si>
    <t>ИТОГО налоговых доходов</t>
  </si>
  <si>
    <t>18210503010010000110</t>
  </si>
  <si>
    <t>18210606033100000110</t>
  </si>
  <si>
    <t>18210606043100000110</t>
  </si>
  <si>
    <t>18210102000010000110</t>
  </si>
  <si>
    <t>18210601030100000110</t>
  </si>
  <si>
    <t>30311302065100000130</t>
  </si>
  <si>
    <t>30311602020020000140</t>
  </si>
  <si>
    <t>ВСЕГО собственных доходов</t>
  </si>
  <si>
    <t>Дотация бюджетам сельских поселений на выравнивание бюджетной обеспеченности из бюджетов муниципальных районов</t>
  </si>
  <si>
    <t>30320216001100000150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</si>
  <si>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соотсетствии с заключенными соглашениями</t>
  </si>
  <si>
    <t>30320200141000000150</t>
  </si>
  <si>
    <t>Прочие межбюджетные трансферты, передаваемые бюджетам сельских поселений</t>
  </si>
  <si>
    <t>30320249999100000150</t>
  </si>
  <si>
    <t>Дотация района-ВСЕГО</t>
  </si>
  <si>
    <t>ВСЕГО ДОХОДОВ</t>
  </si>
  <si>
    <t>Приложение №1</t>
  </si>
  <si>
    <t>к постановлению главы</t>
  </si>
  <si>
    <t>сельсовета Администрации</t>
  </si>
  <si>
    <t>Красногорского сельсовета</t>
  </si>
  <si>
    <t>Красногорского района</t>
  </si>
  <si>
    <t>ДОХОДЫ</t>
  </si>
  <si>
    <t>администрации КРАСНОГОРСКОГО сельсовета</t>
  </si>
  <si>
    <t>Глава сельсовета                                                                               С.А.Кудрявцев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</si>
  <si>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</t>
  </si>
  <si>
    <t>30311105025100000120</t>
  </si>
  <si>
    <t>Доходы от сдачи в аренду имущества, находящегося в оператовном управлении органов управления сельских поселений и сохданных ими учреждений</t>
  </si>
  <si>
    <t>30311105035100000120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</si>
  <si>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</si>
  <si>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</si>
  <si>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30311302995100000130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</si>
  <si>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</t>
  </si>
  <si>
    <t>Перечисления из бюджетов сельских поселений для осуществления возврата излишне уплаченных или излишне взысканных сумм налогов</t>
  </si>
  <si>
    <t>30320805000100000150</t>
  </si>
  <si>
    <t>Алтайского края от 20.08.2024</t>
  </si>
  <si>
    <t>за 1  полугодие  2024 года</t>
  </si>
  <si>
    <t>№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</si>
</sst>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Font="1" applyBorder="1"/>
    <xf numFmtId="49" fontId="0" fillId="0" borderId="1" xfId="0" applyNumberFormat="1" applyFont="1" applyBorder="1"/>
    <xf numFmtId="164" fontId="0" fillId="0" borderId="1" xfId="0" applyNumberFormat="1" applyFont="1" applyBorder="1"/>
    <xf numFmtId="1" fontId="0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28" sqref="E28"/>
    </sheetView>
  </sheetViews>
  <sheetFormatPr defaultRowHeight="15" x14ac:dyDescent="0.25"/>
  <cols>
    <col min="1" max="1" width="3.5703125" customWidth="1"/>
    <col min="2" max="2" width="38.42578125" customWidth="1"/>
    <col min="3" max="3" width="23.5703125" customWidth="1"/>
    <col min="4" max="4" width="11.7109375" customWidth="1"/>
    <col min="5" max="5" width="9.5703125" customWidth="1"/>
    <col min="6" max="6" width="6.7109375" customWidth="1"/>
  </cols>
  <sheetData>
    <row r="1" spans="1:6" x14ac:dyDescent="0.25">
      <c r="D1" t="s">
        <v>30</v>
      </c>
    </row>
    <row r="2" spans="1:6" x14ac:dyDescent="0.25">
      <c r="D2" t="s">
        <v>31</v>
      </c>
    </row>
    <row r="3" spans="1:6" x14ac:dyDescent="0.25">
      <c r="D3" t="s">
        <v>32</v>
      </c>
    </row>
    <row r="4" spans="1:6" x14ac:dyDescent="0.25">
      <c r="D4" t="s">
        <v>33</v>
      </c>
    </row>
    <row r="5" spans="1:6" x14ac:dyDescent="0.25">
      <c r="D5" t="s">
        <v>34</v>
      </c>
    </row>
    <row r="6" spans="1:6" x14ac:dyDescent="0.25">
      <c r="D6" t="s">
        <v>48</v>
      </c>
    </row>
    <row r="7" spans="1:6" x14ac:dyDescent="0.25">
      <c r="D7" t="s">
        <v>50</v>
      </c>
    </row>
    <row r="8" spans="1:6" ht="18.75" x14ac:dyDescent="0.3">
      <c r="A8" s="21" t="s">
        <v>35</v>
      </c>
      <c r="B8" s="21"/>
      <c r="C8" s="21"/>
      <c r="D8" s="21"/>
      <c r="E8" s="21"/>
      <c r="F8" s="21"/>
    </row>
    <row r="9" spans="1:6" ht="18.75" x14ac:dyDescent="0.3">
      <c r="A9" s="21" t="s">
        <v>36</v>
      </c>
      <c r="B9" s="21"/>
      <c r="C9" s="21"/>
      <c r="D9" s="21"/>
      <c r="E9" s="21"/>
      <c r="F9" s="21"/>
    </row>
    <row r="10" spans="1:6" ht="18.75" x14ac:dyDescent="0.3">
      <c r="A10" s="22" t="s">
        <v>49</v>
      </c>
      <c r="B10" s="22"/>
      <c r="C10" s="22"/>
      <c r="D10" s="22"/>
      <c r="E10" s="22"/>
      <c r="F10" s="22"/>
    </row>
    <row r="11" spans="1:6" x14ac:dyDescent="0.25">
      <c r="A11" s="1" t="s">
        <v>0</v>
      </c>
      <c r="B11" s="19" t="s">
        <v>7</v>
      </c>
      <c r="C11" s="19" t="s">
        <v>2</v>
      </c>
      <c r="D11" s="15" t="s">
        <v>3</v>
      </c>
      <c r="E11" s="16"/>
      <c r="F11" s="17" t="s">
        <v>6</v>
      </c>
    </row>
    <row r="12" spans="1:6" x14ac:dyDescent="0.25">
      <c r="A12" s="1" t="s">
        <v>1</v>
      </c>
      <c r="B12" s="20"/>
      <c r="C12" s="20"/>
      <c r="D12" s="2" t="s">
        <v>4</v>
      </c>
      <c r="E12" s="2" t="s">
        <v>5</v>
      </c>
      <c r="F12" s="18"/>
    </row>
    <row r="13" spans="1:6" x14ac:dyDescent="0.25">
      <c r="A13" s="4">
        <v>1</v>
      </c>
      <c r="B13" s="11" t="s">
        <v>8</v>
      </c>
      <c r="C13" s="5" t="s">
        <v>17</v>
      </c>
      <c r="D13" s="6">
        <v>1345</v>
      </c>
      <c r="E13" s="6">
        <v>614.70000000000005</v>
      </c>
      <c r="F13" s="7">
        <f>E13/D13*100</f>
        <v>45.702602230483272</v>
      </c>
    </row>
    <row r="14" spans="1:6" x14ac:dyDescent="0.25">
      <c r="A14" s="4">
        <v>2</v>
      </c>
      <c r="B14" s="11" t="s">
        <v>9</v>
      </c>
      <c r="C14" s="5" t="s">
        <v>14</v>
      </c>
      <c r="D14" s="6">
        <v>500</v>
      </c>
      <c r="E14" s="6">
        <v>293.39999999999998</v>
      </c>
      <c r="F14" s="7">
        <f t="shared" ref="F14:F30" si="0">E14/D14*100</f>
        <v>58.68</v>
      </c>
    </row>
    <row r="15" spans="1:6" x14ac:dyDescent="0.25">
      <c r="A15" s="4">
        <v>3</v>
      </c>
      <c r="B15" s="11" t="s">
        <v>10</v>
      </c>
      <c r="C15" s="5" t="s">
        <v>18</v>
      </c>
      <c r="D15" s="6">
        <v>885</v>
      </c>
      <c r="E15" s="6">
        <v>115.4</v>
      </c>
      <c r="F15" s="7">
        <f t="shared" si="0"/>
        <v>13.03954802259887</v>
      </c>
    </row>
    <row r="16" spans="1:6" x14ac:dyDescent="0.25">
      <c r="A16" s="4">
        <v>4</v>
      </c>
      <c r="B16" s="11" t="s">
        <v>11</v>
      </c>
      <c r="C16" s="5" t="s">
        <v>15</v>
      </c>
      <c r="D16" s="6">
        <v>1965</v>
      </c>
      <c r="E16" s="6">
        <v>373.6</v>
      </c>
      <c r="F16" s="7">
        <f t="shared" si="0"/>
        <v>19.012722646310433</v>
      </c>
    </row>
    <row r="17" spans="1:6" x14ac:dyDescent="0.25">
      <c r="A17" s="4">
        <v>5</v>
      </c>
      <c r="B17" s="11" t="s">
        <v>12</v>
      </c>
      <c r="C17" s="5" t="s">
        <v>16</v>
      </c>
      <c r="D17" s="6">
        <v>1600</v>
      </c>
      <c r="E17" s="6">
        <v>213.5</v>
      </c>
      <c r="F17" s="7">
        <f t="shared" si="0"/>
        <v>13.343749999999998</v>
      </c>
    </row>
    <row r="18" spans="1:6" x14ac:dyDescent="0.25">
      <c r="A18" s="4"/>
      <c r="B18" s="8" t="s">
        <v>13</v>
      </c>
      <c r="C18" s="5"/>
      <c r="D18" s="9">
        <f>SUM(D13:D17)</f>
        <v>6295</v>
      </c>
      <c r="E18" s="9">
        <f>SUM(E13:E17)</f>
        <v>1610.6</v>
      </c>
      <c r="F18" s="7">
        <f t="shared" si="0"/>
        <v>25.585385226370132</v>
      </c>
    </row>
    <row r="19" spans="1:6" ht="60.75" customHeight="1" x14ac:dyDescent="0.25">
      <c r="A19" s="4">
        <v>6</v>
      </c>
      <c r="B19" s="13" t="s">
        <v>38</v>
      </c>
      <c r="C19" s="5" t="s">
        <v>39</v>
      </c>
      <c r="D19" s="6">
        <v>180</v>
      </c>
      <c r="E19" s="6">
        <v>119.2</v>
      </c>
      <c r="F19" s="7">
        <f t="shared" si="0"/>
        <v>66.222222222222229</v>
      </c>
    </row>
    <row r="20" spans="1:6" ht="49.5" customHeight="1" x14ac:dyDescent="0.25">
      <c r="A20" s="4">
        <v>7</v>
      </c>
      <c r="B20" s="12" t="s">
        <v>40</v>
      </c>
      <c r="C20" s="5" t="s">
        <v>41</v>
      </c>
      <c r="D20" s="6">
        <v>5</v>
      </c>
      <c r="E20" s="6">
        <v>1.9</v>
      </c>
      <c r="F20" s="7">
        <f t="shared" si="0"/>
        <v>38</v>
      </c>
    </row>
    <row r="21" spans="1:6" ht="37.5" customHeight="1" x14ac:dyDescent="0.25">
      <c r="A21" s="4">
        <v>8</v>
      </c>
      <c r="B21" s="13" t="s">
        <v>42</v>
      </c>
      <c r="C21" s="5" t="s">
        <v>19</v>
      </c>
      <c r="D21" s="6">
        <v>260</v>
      </c>
      <c r="E21" s="6">
        <v>8.5</v>
      </c>
      <c r="F21" s="7">
        <f t="shared" si="0"/>
        <v>3.2692307692307696</v>
      </c>
    </row>
    <row r="22" spans="1:6" ht="24" customHeight="1" x14ac:dyDescent="0.25">
      <c r="A22" s="4">
        <v>9</v>
      </c>
      <c r="B22" s="13" t="s">
        <v>43</v>
      </c>
      <c r="C22" s="5" t="s">
        <v>44</v>
      </c>
      <c r="D22" s="6">
        <v>0</v>
      </c>
      <c r="E22" s="6">
        <v>24.3</v>
      </c>
      <c r="F22" s="7">
        <v>0</v>
      </c>
    </row>
    <row r="23" spans="1:6" ht="48" customHeight="1" x14ac:dyDescent="0.25">
      <c r="A23" s="4">
        <v>10</v>
      </c>
      <c r="B23" s="13" t="s">
        <v>45</v>
      </c>
      <c r="C23" s="5" t="s">
        <v>20</v>
      </c>
      <c r="D23" s="6">
        <v>0</v>
      </c>
      <c r="E23" s="6">
        <v>0</v>
      </c>
      <c r="F23" s="7">
        <v>0</v>
      </c>
    </row>
    <row r="24" spans="1:6" x14ac:dyDescent="0.25">
      <c r="A24" s="4"/>
      <c r="B24" s="14" t="s">
        <v>21</v>
      </c>
      <c r="C24" s="5"/>
      <c r="D24" s="9">
        <f>D18+D20+D19+D21</f>
        <v>6740</v>
      </c>
      <c r="E24" s="9">
        <f>E18+E19+E20+E21+E22+E23</f>
        <v>1764.5</v>
      </c>
      <c r="F24" s="7">
        <f t="shared" si="0"/>
        <v>26.179525222551931</v>
      </c>
    </row>
    <row r="25" spans="1:6" ht="44.25" customHeight="1" x14ac:dyDescent="0.25">
      <c r="A25" s="4">
        <v>11</v>
      </c>
      <c r="B25" s="13" t="s">
        <v>22</v>
      </c>
      <c r="C25" s="5" t="s">
        <v>23</v>
      </c>
      <c r="D25" s="6">
        <v>2463</v>
      </c>
      <c r="E25" s="6">
        <v>1724</v>
      </c>
      <c r="F25" s="7">
        <f t="shared" si="0"/>
        <v>69.995939910678047</v>
      </c>
    </row>
    <row r="26" spans="1:6" ht="75.75" customHeight="1" x14ac:dyDescent="0.25">
      <c r="A26" s="4">
        <v>12</v>
      </c>
      <c r="B26" s="13" t="s">
        <v>24</v>
      </c>
      <c r="C26" s="5" t="s">
        <v>25</v>
      </c>
      <c r="D26" s="6">
        <v>7137.7</v>
      </c>
      <c r="E26" s="6">
        <v>1702.6</v>
      </c>
      <c r="F26" s="7">
        <f t="shared" si="0"/>
        <v>23.853622315311654</v>
      </c>
    </row>
    <row r="27" spans="1:6" ht="33" customHeight="1" x14ac:dyDescent="0.25">
      <c r="A27" s="4">
        <v>13</v>
      </c>
      <c r="B27" s="13" t="s">
        <v>26</v>
      </c>
      <c r="C27" s="5" t="s">
        <v>27</v>
      </c>
      <c r="D27" s="6">
        <v>2009.3</v>
      </c>
      <c r="E27" s="6">
        <v>1229.4000000000001</v>
      </c>
      <c r="F27" s="7">
        <f t="shared" si="0"/>
        <v>61.185487483203119</v>
      </c>
    </row>
    <row r="28" spans="1:6" ht="54" customHeight="1" x14ac:dyDescent="0.25">
      <c r="A28" s="4">
        <v>14</v>
      </c>
      <c r="B28" s="13" t="s">
        <v>46</v>
      </c>
      <c r="C28" s="5" t="s">
        <v>47</v>
      </c>
      <c r="D28" s="6">
        <v>0</v>
      </c>
      <c r="E28" s="6">
        <v>0</v>
      </c>
      <c r="F28" s="7"/>
    </row>
    <row r="29" spans="1:6" x14ac:dyDescent="0.25">
      <c r="A29" s="4"/>
      <c r="B29" s="8" t="s">
        <v>28</v>
      </c>
      <c r="C29" s="5"/>
      <c r="D29" s="9">
        <f>D25+D26+D27</f>
        <v>11610</v>
      </c>
      <c r="E29" s="9">
        <f>E25+E26+E27</f>
        <v>4656</v>
      </c>
      <c r="F29" s="7">
        <f t="shared" si="0"/>
        <v>40.103359173126613</v>
      </c>
    </row>
    <row r="30" spans="1:6" x14ac:dyDescent="0.25">
      <c r="A30" s="4"/>
      <c r="B30" s="10" t="s">
        <v>29</v>
      </c>
      <c r="C30" s="5"/>
      <c r="D30" s="9">
        <f>D24+D29</f>
        <v>18350</v>
      </c>
      <c r="E30" s="9">
        <f>E24+E29+E28</f>
        <v>6420.5</v>
      </c>
      <c r="F30" s="7">
        <f t="shared" si="0"/>
        <v>34.98910081743869</v>
      </c>
    </row>
    <row r="32" spans="1:6" ht="15.75" x14ac:dyDescent="0.25">
      <c r="B32" s="3" t="s">
        <v>37</v>
      </c>
    </row>
  </sheetData>
  <mergeCells count="7">
    <mergeCell ref="D11:E11"/>
    <mergeCell ref="F11:F12"/>
    <mergeCell ref="C11:C12"/>
    <mergeCell ref="B11:B12"/>
    <mergeCell ref="A8:F8"/>
    <mergeCell ref="A9:F9"/>
    <mergeCell ref="A10:F10"/>
  </mergeCells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2024-08-20T08:45:58Z</dcterms:modified>
</cp:coreProperties>
</file>